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00"/>
  </bookViews>
  <sheets>
    <sheet name="2022-2024" sheetId="1" r:id="rId1"/>
  </sheets>
  <calcPr calcId="145621"/>
</workbook>
</file>

<file path=xl/calcChain.xml><?xml version="1.0" encoding="utf-8"?>
<calcChain xmlns="http://schemas.openxmlformats.org/spreadsheetml/2006/main">
  <c r="E19" i="1" l="1"/>
  <c r="D19" i="1"/>
  <c r="E17" i="1" l="1"/>
  <c r="E16" i="1" s="1"/>
  <c r="E15" i="1" s="1"/>
  <c r="E14" i="1" s="1"/>
  <c r="D17" i="1"/>
  <c r="D16" i="1" s="1"/>
  <c r="D15" i="1" s="1"/>
  <c r="D14" i="1" s="1"/>
  <c r="C17" i="1"/>
  <c r="C16" i="1" s="1"/>
  <c r="C15" i="1" s="1"/>
  <c r="C14" i="1" s="1"/>
  <c r="C24" i="1" s="1"/>
  <c r="E22" i="1" l="1"/>
  <c r="E21" i="1" s="1"/>
  <c r="E20" i="1" s="1"/>
  <c r="D22" i="1"/>
  <c r="D21" i="1" s="1"/>
  <c r="D20" i="1" s="1"/>
  <c r="C22" i="1"/>
  <c r="C21" i="1" s="1"/>
  <c r="C20" i="1" s="1"/>
  <c r="C19" i="1" s="1"/>
  <c r="E12" i="1"/>
  <c r="D12" i="1"/>
  <c r="C12" i="1"/>
  <c r="E10" i="1"/>
  <c r="D10" i="1"/>
  <c r="C10" i="1"/>
  <c r="C9" i="1" l="1"/>
  <c r="D9" i="1"/>
  <c r="E9" i="1"/>
  <c r="D24" i="1" l="1"/>
  <c r="E24" i="1"/>
</calcChain>
</file>

<file path=xl/sharedStrings.xml><?xml version="1.0" encoding="utf-8"?>
<sst xmlns="http://schemas.openxmlformats.org/spreadsheetml/2006/main" count="41" uniqueCount="41">
  <si>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</si>
  <si>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</si>
  <si>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</si>
  <si>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2022 год</t>
  </si>
  <si>
    <t>050 01 02 00 00 00 0000 000</t>
  </si>
  <si>
    <t>Кредиты кредитных организаций в валюте Российской Федерации</t>
  </si>
  <si>
    <t>050 01 02 00 00 00 0000 700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</si>
  <si>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</si>
  <si>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</si>
  <si>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</si>
  <si>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</si>
  <si>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</si>
  <si>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</si>
  <si>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</si>
  <si>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</si>
  <si>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</si>
  <si>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</si>
  <si>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</si>
  <si>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</si>
  <si>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</si>
  <si>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050 01 02 00 00 00 0000 800</t>
  </si>
  <si>
    <t>050 01 02 00 00 04 0000 810</t>
  </si>
  <si>
    <t>2023 год</t>
  </si>
  <si>
    <t>Приложение 11</t>
  </si>
  <si>
    <t>Источники финансирования дефицита бюджета города Нижневартовска на 2022 год и на плановый период 2023 и 2024 годов</t>
  </si>
  <si>
    <t>2024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</si>
  <si>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</si>
  <si>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</si>
  <si>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</si>
  <si>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</si>
  <si>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</si>
  <si>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</si>
  <si>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</si>
  <si>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</si>
  <si>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</si>
  <si>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</si>
  <si>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</si>
  <si>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</si>
  <si>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</si>
  <si>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</si>
  <si>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r>
      <t>от</t>
    </r>
    <r>
      <rPr>
        <u/>
        <sz val="14"/>
        <rFont val="Times New Roman"/>
        <family val="1"/>
        <charset val="204"/>
      </rPr>
      <t xml:space="preserve"> 10 декабря</t>
    </r>
    <r>
      <rPr>
        <sz val="14"/>
        <rFont val="Times New Roman"/>
        <family val="1"/>
        <charset val="204"/>
      </rPr>
      <t xml:space="preserve"> 2021 № </t>
    </r>
    <r>
      <rPr>
        <u/>
        <sz val="14"/>
        <rFont val="Times New Roman"/>
        <family val="1"/>
        <charset val="204"/>
      </rPr>
      <t>45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</si>
</sst>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" fillId="3" borderId="1" xfId="0" applyFont="1" applyFill="1" applyBorder="1" applyAlignment="1">
      <alignment horizontal="justify" vertical="center" wrapText="1"/>
    </xf>
    <xf numFmtId="4" fontId="1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justify" vertical="center" wrapText="1"/>
    </xf>
    <xf numFmtId="4" fontId="4" fillId="3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workbookViewId="0">
      <selection activeCell="B7" sqref="B7"/>
    </sheetView>
  </sheetViews>
  <sheetFormatPr defaultColWidth="9.140625" defaultRowHeight="15" x14ac:dyDescent="0.25"/>
  <cols>
    <col min="1" max="1" width="36.7109375" style="3" customWidth="1"/>
    <col min="2" max="2" width="84.42578125" style="3" customWidth="1"/>
    <col min="3" max="4" width="17.42578125" style="3" customWidth="1"/>
    <col min="5" max="5" width="17" style="3" customWidth="1"/>
    <col min="6" max="16384" width="9.140625" style="16"/>
  </cols>
  <sheetData>
    <row r="1" spans="1:8" ht="18.75" x14ac:dyDescent="0.25">
      <c r="C1" s="1"/>
      <c r="D1" s="1"/>
      <c r="E1" s="2" t="s">
        <v>23</v>
      </c>
      <c r="F1" s="1"/>
      <c r="G1" s="1"/>
      <c r="H1" s="1"/>
    </row>
    <row r="2" spans="1:8" ht="18.75" x14ac:dyDescent="0.25">
      <c r="E2" s="2" t="s">
        <v>39</v>
      </c>
      <c r="F2" s="1"/>
      <c r="G2" s="1"/>
      <c r="H2" s="1"/>
    </row>
    <row r="3" spans="1:8" ht="18.75" x14ac:dyDescent="0.25">
      <c r="E3" s="2" t="s">
        <v>40</v>
      </c>
      <c r="F3" s="1"/>
      <c r="G3" s="1"/>
      <c r="H3" s="1"/>
    </row>
    <row r="4" spans="1:8" ht="18" x14ac:dyDescent="0.3">
      <c r="A4" s="1"/>
      <c r="B4" s="2"/>
      <c r="C4" s="2"/>
    </row>
    <row r="5" spans="1:8" ht="22.5" customHeight="1" x14ac:dyDescent="0.25">
      <c r="A5" s="21" t="s">
        <v>24</v>
      </c>
      <c r="B5" s="21"/>
      <c r="C5" s="21"/>
      <c r="D5" s="21"/>
      <c r="E5" s="21"/>
    </row>
    <row r="6" spans="1:8" ht="18.75" x14ac:dyDescent="0.25">
      <c r="A6" s="1"/>
      <c r="B6" s="1"/>
      <c r="E6" s="2" t="s">
        <v>0</v>
      </c>
    </row>
    <row r="7" spans="1:8" ht="56.25" x14ac:dyDescent="0.25">
      <c r="A7" s="4" t="s">
        <v>1</v>
      </c>
      <c r="B7" s="5" t="s">
        <v>2</v>
      </c>
      <c r="C7" s="4" t="s">
        <v>3</v>
      </c>
      <c r="D7" s="4" t="s">
        <v>22</v>
      </c>
      <c r="E7" s="4" t="s">
        <v>25</v>
      </c>
    </row>
    <row r="8" spans="1:8" ht="18" customHeight="1" x14ac:dyDescent="0.3">
      <c r="A8" s="6">
        <v>1</v>
      </c>
      <c r="B8" s="6">
        <v>2</v>
      </c>
      <c r="C8" s="6">
        <v>3</v>
      </c>
      <c r="D8" s="6">
        <v>4</v>
      </c>
      <c r="E8" s="6">
        <v>5</v>
      </c>
    </row>
    <row r="9" spans="1:8" ht="37.5" x14ac:dyDescent="0.25">
      <c r="A9" s="7" t="s">
        <v>4</v>
      </c>
      <c r="B9" s="8" t="s">
        <v>5</v>
      </c>
      <c r="C9" s="9">
        <f>SUM(C10)-C12</f>
        <v>610904.1100000001</v>
      </c>
      <c r="D9" s="9">
        <f>SUM(D10)-D12</f>
        <v>666145.83999999985</v>
      </c>
      <c r="E9" s="9">
        <f>SUM(E10)-E12</f>
        <v>316789.08999999985</v>
      </c>
    </row>
    <row r="10" spans="1:8" ht="37.5" x14ac:dyDescent="0.25">
      <c r="A10" s="7" t="s">
        <v>6</v>
      </c>
      <c r="B10" s="8" t="s">
        <v>36</v>
      </c>
      <c r="C10" s="9">
        <f>SUM(C11)</f>
        <v>1802776.11</v>
      </c>
      <c r="D10" s="9">
        <f>SUM(D11)</f>
        <v>1968758.46</v>
      </c>
      <c r="E10" s="9">
        <f>SUM(E11)</f>
        <v>1419565.2</v>
      </c>
    </row>
    <row r="11" spans="1:8" ht="37.5" x14ac:dyDescent="0.25">
      <c r="A11" s="10" t="s">
        <v>7</v>
      </c>
      <c r="B11" s="17" t="s">
        <v>37</v>
      </c>
      <c r="C11" s="18">
        <v>1802776.11</v>
      </c>
      <c r="D11" s="18">
        <v>1968758.46</v>
      </c>
      <c r="E11" s="18">
        <v>1419565.2</v>
      </c>
    </row>
    <row r="12" spans="1:8" ht="37.5" x14ac:dyDescent="0.25">
      <c r="A12" s="13" t="s">
        <v>20</v>
      </c>
      <c r="B12" s="8" t="s">
        <v>8</v>
      </c>
      <c r="C12" s="9">
        <f>SUM(C13)</f>
        <v>1191872</v>
      </c>
      <c r="D12" s="9">
        <f>SUM(D13)</f>
        <v>1302612.6200000001</v>
      </c>
      <c r="E12" s="9">
        <f>SUM(E13)</f>
        <v>1102776.1100000001</v>
      </c>
    </row>
    <row r="13" spans="1:8" ht="37.5" x14ac:dyDescent="0.25">
      <c r="A13" s="14" t="s">
        <v>21</v>
      </c>
      <c r="B13" s="17" t="s">
        <v>38</v>
      </c>
      <c r="C13" s="18">
        <v>1191872</v>
      </c>
      <c r="D13" s="18">
        <v>1302612.6200000001</v>
      </c>
      <c r="E13" s="18">
        <v>1102776.1100000001</v>
      </c>
    </row>
    <row r="14" spans="1:8" ht="22.5" customHeight="1" x14ac:dyDescent="0.25">
      <c r="A14" s="7" t="s">
        <v>26</v>
      </c>
      <c r="B14" s="8" t="s">
        <v>27</v>
      </c>
      <c r="C14" s="9">
        <f t="shared" ref="C14:E17" si="0">SUM(C15)</f>
        <v>377817.29</v>
      </c>
      <c r="D14" s="9">
        <f t="shared" si="0"/>
        <v>0</v>
      </c>
      <c r="E14" s="9">
        <f t="shared" si="0"/>
        <v>0</v>
      </c>
    </row>
    <row r="15" spans="1:8" ht="22.5" customHeight="1" x14ac:dyDescent="0.25">
      <c r="A15" s="7" t="s">
        <v>28</v>
      </c>
      <c r="B15" s="8" t="s">
        <v>29</v>
      </c>
      <c r="C15" s="9">
        <f t="shared" si="0"/>
        <v>377817.29</v>
      </c>
      <c r="D15" s="9">
        <f t="shared" si="0"/>
        <v>0</v>
      </c>
      <c r="E15" s="9">
        <f t="shared" si="0"/>
        <v>0</v>
      </c>
    </row>
    <row r="16" spans="1:8" ht="21" customHeight="1" x14ac:dyDescent="0.25">
      <c r="A16" s="7" t="s">
        <v>30</v>
      </c>
      <c r="B16" s="8" t="s">
        <v>31</v>
      </c>
      <c r="C16" s="9">
        <f t="shared" si="0"/>
        <v>377817.29</v>
      </c>
      <c r="D16" s="9">
        <f t="shared" si="0"/>
        <v>0</v>
      </c>
      <c r="E16" s="9">
        <f t="shared" si="0"/>
        <v>0</v>
      </c>
    </row>
    <row r="17" spans="1:5" ht="18.75" x14ac:dyDescent="0.25">
      <c r="A17" s="10" t="s">
        <v>32</v>
      </c>
      <c r="B17" s="11" t="s">
        <v>33</v>
      </c>
      <c r="C17" s="12">
        <f t="shared" si="0"/>
        <v>377817.29</v>
      </c>
      <c r="D17" s="12">
        <f t="shared" si="0"/>
        <v>0</v>
      </c>
      <c r="E17" s="12">
        <f t="shared" si="0"/>
        <v>0</v>
      </c>
    </row>
    <row r="18" spans="1:5" ht="37.5" x14ac:dyDescent="0.25">
      <c r="A18" s="10" t="s">
        <v>34</v>
      </c>
      <c r="B18" s="11" t="s">
        <v>35</v>
      </c>
      <c r="C18" s="12">
        <v>377817.29</v>
      </c>
      <c r="D18" s="12">
        <v>0</v>
      </c>
      <c r="E18" s="12">
        <v>0</v>
      </c>
    </row>
    <row r="19" spans="1:5" ht="37.5" x14ac:dyDescent="0.25">
      <c r="A19" s="7" t="s">
        <v>9</v>
      </c>
      <c r="B19" s="19" t="s">
        <v>10</v>
      </c>
      <c r="C19" s="20">
        <f>SUM(C20)</f>
        <v>977.64</v>
      </c>
      <c r="D19" s="20">
        <f t="shared" ref="D19:E19" si="1">SUM(D20)</f>
        <v>0</v>
      </c>
      <c r="E19" s="20">
        <f t="shared" si="1"/>
        <v>0</v>
      </c>
    </row>
    <row r="20" spans="1:5" ht="37.5" x14ac:dyDescent="0.25">
      <c r="A20" s="7" t="s">
        <v>11</v>
      </c>
      <c r="B20" s="8" t="s">
        <v>12</v>
      </c>
      <c r="C20" s="9">
        <f t="shared" ref="C20:E21" si="2">SUM(C21)</f>
        <v>977.64</v>
      </c>
      <c r="D20" s="9">
        <f t="shared" si="2"/>
        <v>0</v>
      </c>
      <c r="E20" s="9">
        <f t="shared" si="2"/>
        <v>0</v>
      </c>
    </row>
    <row r="21" spans="1:5" ht="37.5" x14ac:dyDescent="0.25">
      <c r="A21" s="7" t="s">
        <v>13</v>
      </c>
      <c r="B21" s="8" t="s">
        <v>14</v>
      </c>
      <c r="C21" s="9">
        <f t="shared" si="2"/>
        <v>977.64</v>
      </c>
      <c r="D21" s="9">
        <f t="shared" si="2"/>
        <v>0</v>
      </c>
      <c r="E21" s="9">
        <f t="shared" si="2"/>
        <v>0</v>
      </c>
    </row>
    <row r="22" spans="1:5" ht="37.5" x14ac:dyDescent="0.25">
      <c r="A22" s="10" t="s">
        <v>15</v>
      </c>
      <c r="B22" s="11" t="s">
        <v>16</v>
      </c>
      <c r="C22" s="12">
        <f>SUM(C23:C23)</f>
        <v>977.64</v>
      </c>
      <c r="D22" s="12">
        <f>SUM(D23:D23)</f>
        <v>0</v>
      </c>
      <c r="E22" s="12">
        <f>SUM(E23:E23)</f>
        <v>0</v>
      </c>
    </row>
    <row r="23" spans="1:5" ht="112.5" x14ac:dyDescent="0.25">
      <c r="A23" s="10" t="s">
        <v>17</v>
      </c>
      <c r="B23" s="11" t="s">
        <v>18</v>
      </c>
      <c r="C23" s="12">
        <v>977.64</v>
      </c>
      <c r="D23" s="12"/>
      <c r="E23" s="12">
        <v>0</v>
      </c>
    </row>
    <row r="24" spans="1:5" ht="27" customHeight="1" x14ac:dyDescent="0.25">
      <c r="A24" s="22" t="s">
        <v>19</v>
      </c>
      <c r="B24" s="22"/>
      <c r="C24" s="15">
        <f>C9+C19+C14</f>
        <v>989699.04</v>
      </c>
      <c r="D24" s="15">
        <f>D9+D19</f>
        <v>666145.83999999985</v>
      </c>
      <c r="E24" s="15">
        <f>E9+E19</f>
        <v>316789.08999999985</v>
      </c>
    </row>
  </sheetData>
  <mergeCells count="2">
    <mergeCell ref="A5:E5"/>
    <mergeCell ref="A24:B24"/>
  </mergeCells>
  <pageMargins left="1.1811023622047245" right="0.39370078740157483" top="0.78740157480314965" bottom="0.78740157480314965" header="0" footer="0"/>
  <pageSetup paperSize="9" scale="49" firstPageNumber="286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2022-2024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Верба Аксана Николаевна</cp:lastModifiedBy>
  <cp:lastPrinted>2021-11-30T11:05:23Z</cp:lastPrinted>
  <dcterms:created xsi:type="dcterms:W3CDTF">2019-10-21T05:04:46Z</dcterms:created>
  <dcterms:modified xsi:type="dcterms:W3CDTF">2021-12-10T11:35:36Z</dcterms:modified>
</cp:coreProperties>
</file>